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L100" s="1"/>
  <c r="J89"/>
  <c r="I89"/>
  <c r="I100" s="1"/>
  <c r="H89"/>
  <c r="G89"/>
  <c r="G100" s="1"/>
  <c r="F89"/>
  <c r="B81"/>
  <c r="A81"/>
  <c r="L80"/>
  <c r="J80"/>
  <c r="I80"/>
  <c r="H80"/>
  <c r="G80"/>
  <c r="F80"/>
  <c r="B71"/>
  <c r="A71"/>
  <c r="L70"/>
  <c r="J70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G32"/>
  <c r="F32"/>
  <c r="F43" s="1"/>
  <c r="B24"/>
  <c r="A24"/>
  <c r="L23"/>
  <c r="J23"/>
  <c r="I23"/>
  <c r="H23"/>
  <c r="G23"/>
  <c r="F23"/>
  <c r="B14"/>
  <c r="A14"/>
  <c r="L13"/>
  <c r="J13"/>
  <c r="I13"/>
  <c r="H13"/>
  <c r="G13"/>
  <c r="F13"/>
  <c r="L195" l="1"/>
  <c r="F100"/>
  <c r="H195"/>
  <c r="G119"/>
  <c r="I119"/>
  <c r="H119"/>
  <c r="J62"/>
  <c r="J119"/>
  <c r="J81"/>
  <c r="H81"/>
  <c r="L138"/>
  <c r="L24"/>
  <c r="I24"/>
  <c r="H24"/>
  <c r="G24"/>
  <c r="F24"/>
  <c r="J100"/>
  <c r="H100"/>
  <c r="L81"/>
  <c r="J24"/>
  <c r="L62"/>
  <c r="L119"/>
  <c r="I62"/>
  <c r="H62"/>
  <c r="G62"/>
  <c r="J43"/>
  <c r="I43"/>
  <c r="G43"/>
  <c r="H43"/>
  <c r="F196" l="1"/>
  <c r="I196"/>
  <c r="J196"/>
  <c r="L196"/>
  <c r="H196"/>
  <c r="G196"/>
</calcChain>
</file>

<file path=xl/sharedStrings.xml><?xml version="1.0" encoding="utf-8"?>
<sst xmlns="http://schemas.openxmlformats.org/spreadsheetml/2006/main" count="259" uniqueCount="83">
  <si>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</si>
  <si>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</si>
  <si>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</si>
  <si>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</si>
  <si>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</si>
  <si>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</si>
  <si>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</si>
  <si>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</si>
  <si>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</si>
  <si>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</si>
  <si>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</si>
  <si>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</si>
  <si>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</si>
  <si>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</si>
  <si>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</si>
  <si>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</si>
  <si>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</si>
  <si>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</si>
  <si>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</si>
  <si>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</si>
  <si>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</si>
  <si>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</si>
  <si>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</si>
  <si>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</si>
  <si>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</si>
  <si>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</si>
  <si>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</si>
  <si>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</si>
  <si>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</si>
  <si>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</si>
  <si>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</si>
  <si>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</si>
  <si>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</si>
  <si>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</si>
  <si>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</si>
  <si>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</si>
  <si>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</si>
  <si>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</si>
  <si>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</si>
  <si>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</si>
  <si>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</si>
  <si>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яблоко</t>
  </si>
  <si>
    <t>сладкое</t>
  </si>
  <si>
    <t xml:space="preserve">чай с сахаром </t>
  </si>
  <si>
    <t xml:space="preserve">хлеб пшеничный </t>
  </si>
  <si>
    <t xml:space="preserve">Суп с макаронными изделиями </t>
  </si>
  <si>
    <t>Плов из птицы</t>
  </si>
  <si>
    <t xml:space="preserve">компот из смеси сухофруктов </t>
  </si>
  <si>
    <t xml:space="preserve">Щи из свежей капусты с картофелем </t>
  </si>
  <si>
    <t xml:space="preserve">Рагу из птицы </t>
  </si>
  <si>
    <t xml:space="preserve">Какао с молоком </t>
  </si>
  <si>
    <t xml:space="preserve">хлеб ржаной </t>
  </si>
  <si>
    <t xml:space="preserve">Борщ с капустой и картофелем </t>
  </si>
  <si>
    <t>котлета</t>
  </si>
  <si>
    <t xml:space="preserve">Винегрет овощной </t>
  </si>
  <si>
    <t xml:space="preserve">Суп картофельный с клецками и мясом </t>
  </si>
  <si>
    <t>Каша гречневая рассыпчатая</t>
  </si>
  <si>
    <t>Сок яблочный</t>
  </si>
  <si>
    <t>рыба тушеная в томате с овощами</t>
  </si>
  <si>
    <t>Картофельное пюре</t>
  </si>
  <si>
    <t xml:space="preserve">Суп картофельный с бобовыми </t>
  </si>
  <si>
    <t xml:space="preserve">Салат Степной </t>
  </si>
  <si>
    <t xml:space="preserve">Макаронные изделия отварные </t>
  </si>
  <si>
    <t xml:space="preserve">чай с молоком </t>
  </si>
  <si>
    <t>Манджиева Валерия Владимировна</t>
  </si>
  <si>
    <t>и.о.директор</t>
  </si>
  <si>
    <t xml:space="preserve">Салат из соленых огурцов </t>
  </si>
  <si>
    <t xml:space="preserve">Салат из квашеной капусты </t>
  </si>
  <si>
    <t xml:space="preserve">Бефстроганов </t>
  </si>
  <si>
    <t>Салат из квашеной капусты</t>
  </si>
  <si>
    <t>Свекольник</t>
  </si>
  <si>
    <t>Пельмени</t>
  </si>
  <si>
    <t>Салат Винегрет овощной</t>
  </si>
  <si>
    <t>Суп с картофельный с перловой крупой</t>
  </si>
  <si>
    <t>Жаркое по -домашнему</t>
  </si>
  <si>
    <t xml:space="preserve">какао с молоком </t>
  </si>
  <si>
    <t>Салат" Степной"</t>
  </si>
  <si>
    <t>макаронные изделия отварные</t>
  </si>
  <si>
    <t>Салат из свеклы</t>
  </si>
  <si>
    <t xml:space="preserve">Гуляш говяжий с подливом </t>
  </si>
  <si>
    <t>Каша гречневая расыпчатая</t>
  </si>
  <si>
    <t>Яблоко</t>
  </si>
  <si>
    <t>Рассольник Петербургский(с перловой)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</si>
</sst>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N172" sqref="N17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65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64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2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66</v>
      </c>
      <c r="F14" s="43">
        <v>60</v>
      </c>
      <c r="G14" s="43">
        <v>1.35</v>
      </c>
      <c r="H14" s="43">
        <v>5.08</v>
      </c>
      <c r="I14" s="43">
        <v>15.19</v>
      </c>
      <c r="J14" s="43">
        <v>65.069999999999993</v>
      </c>
      <c r="K14" s="44">
        <v>17</v>
      </c>
      <c r="L14" s="43">
        <v>17.8</v>
      </c>
    </row>
    <row r="15" spans="1:12" ht="15">
      <c r="A15" s="23"/>
      <c r="B15" s="15"/>
      <c r="C15" s="11"/>
      <c r="D15" s="7" t="s">
        <v>27</v>
      </c>
      <c r="E15" s="42" t="s">
        <v>45</v>
      </c>
      <c r="F15" s="43">
        <v>200</v>
      </c>
      <c r="G15" s="43">
        <v>2.15</v>
      </c>
      <c r="H15" s="43">
        <v>2.27</v>
      </c>
      <c r="I15" s="43">
        <v>23.71</v>
      </c>
      <c r="J15" s="43">
        <v>94.85</v>
      </c>
      <c r="K15" s="44">
        <v>137</v>
      </c>
      <c r="L15" s="43">
        <v>22.3</v>
      </c>
    </row>
    <row r="16" spans="1:12" ht="15">
      <c r="A16" s="23"/>
      <c r="B16" s="15"/>
      <c r="C16" s="11"/>
      <c r="D16" s="7" t="s">
        <v>28</v>
      </c>
      <c r="E16" s="42" t="s">
        <v>46</v>
      </c>
      <c r="F16" s="43">
        <v>250</v>
      </c>
      <c r="G16" s="43">
        <v>17</v>
      </c>
      <c r="H16" s="43">
        <v>19.3</v>
      </c>
      <c r="I16" s="43">
        <v>28.47</v>
      </c>
      <c r="J16" s="43">
        <v>356.2</v>
      </c>
      <c r="K16" s="44">
        <v>304</v>
      </c>
      <c r="L16" s="43">
        <v>40.4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47</v>
      </c>
      <c r="F18" s="43">
        <v>200</v>
      </c>
      <c r="G18" s="43">
        <v>0</v>
      </c>
      <c r="H18" s="43">
        <v>0</v>
      </c>
      <c r="I18" s="43">
        <v>18.2</v>
      </c>
      <c r="J18" s="43">
        <v>71.8</v>
      </c>
      <c r="K18" s="44">
        <v>3</v>
      </c>
      <c r="L18" s="43">
        <v>3.5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1.9</v>
      </c>
      <c r="H19" s="43">
        <v>0.2</v>
      </c>
      <c r="I19" s="43">
        <v>12.3</v>
      </c>
      <c r="J19" s="43">
        <v>58.6</v>
      </c>
      <c r="K19" s="44">
        <v>108</v>
      </c>
      <c r="L19" s="43">
        <v>3.5</v>
      </c>
    </row>
    <row r="20" spans="1:12" ht="15">
      <c r="A20" s="23"/>
      <c r="B20" s="15"/>
      <c r="C20" s="11"/>
      <c r="D20" s="7" t="s">
        <v>32</v>
      </c>
      <c r="E20" s="42" t="s">
        <v>40</v>
      </c>
      <c r="F20" s="43">
        <v>30</v>
      </c>
      <c r="G20" s="43">
        <v>1.6</v>
      </c>
      <c r="H20" s="43">
        <v>0.22</v>
      </c>
      <c r="I20" s="43">
        <v>13.96</v>
      </c>
      <c r="J20" s="43">
        <v>65.42</v>
      </c>
      <c r="K20" s="44">
        <v>110</v>
      </c>
      <c r="L20" s="43">
        <v>2.5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</v>
      </c>
      <c r="H23" s="19">
        <f t="shared" si="2"/>
        <v>27.069999999999997</v>
      </c>
      <c r="I23" s="19">
        <f t="shared" si="2"/>
        <v>111.83000000000001</v>
      </c>
      <c r="J23" s="19">
        <f t="shared" si="2"/>
        <v>711.93999999999994</v>
      </c>
      <c r="K23" s="25"/>
      <c r="L23" s="19">
        <f t="shared" ref="L23" si="3">SUM(L14:L22)</f>
        <v>90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760</v>
      </c>
      <c r="G24" s="32">
        <f t="shared" ref="G24:J24" si="4">G13+G23</f>
        <v>24</v>
      </c>
      <c r="H24" s="32">
        <f t="shared" si="4"/>
        <v>27.069999999999997</v>
      </c>
      <c r="I24" s="32">
        <f t="shared" si="4"/>
        <v>111.83000000000001</v>
      </c>
      <c r="J24" s="32">
        <f t="shared" si="4"/>
        <v>711.93999999999994</v>
      </c>
      <c r="K24" s="32"/>
      <c r="L24" s="32">
        <f t="shared" ref="L24" si="5">L13+L23</f>
        <v>90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61</v>
      </c>
      <c r="F33" s="43">
        <v>60</v>
      </c>
      <c r="G33" s="43">
        <v>0.46</v>
      </c>
      <c r="H33" s="43">
        <v>3.65</v>
      </c>
      <c r="I33" s="43">
        <v>1.43</v>
      </c>
      <c r="J33" s="43">
        <v>40.380000000000003</v>
      </c>
      <c r="K33" s="44">
        <v>45</v>
      </c>
      <c r="L33" s="43">
        <v>3.8</v>
      </c>
    </row>
    <row r="34" spans="1:12" ht="15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1.45</v>
      </c>
      <c r="H34" s="43">
        <v>3.93</v>
      </c>
      <c r="I34" s="43">
        <v>26.3</v>
      </c>
      <c r="J34" s="43">
        <v>82</v>
      </c>
      <c r="K34" s="44">
        <v>170</v>
      </c>
      <c r="L34" s="43">
        <v>15.5</v>
      </c>
    </row>
    <row r="35" spans="1:12" ht="1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13.95</v>
      </c>
      <c r="H35" s="43">
        <v>9.99</v>
      </c>
      <c r="I35" s="43">
        <v>15.75</v>
      </c>
      <c r="J35" s="43">
        <v>196.82</v>
      </c>
      <c r="K35" s="44">
        <v>21</v>
      </c>
      <c r="L35" s="43">
        <v>59.3</v>
      </c>
    </row>
    <row r="36" spans="1:12" ht="15">
      <c r="A36" s="14"/>
      <c r="B36" s="15"/>
      <c r="C36" s="11"/>
      <c r="D36" s="7" t="s">
        <v>29</v>
      </c>
      <c r="E36" s="42" t="s">
        <v>62</v>
      </c>
      <c r="F36" s="43">
        <v>150</v>
      </c>
      <c r="G36" s="43">
        <v>5.0999999999999996</v>
      </c>
      <c r="H36" s="43">
        <v>3.5</v>
      </c>
      <c r="I36" s="43">
        <v>28.5</v>
      </c>
      <c r="J36" s="43">
        <v>202.5</v>
      </c>
      <c r="K36" s="44">
        <v>668</v>
      </c>
      <c r="L36" s="43">
        <v>3.1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0.6</v>
      </c>
      <c r="H37" s="43">
        <v>5.64</v>
      </c>
      <c r="I37" s="43">
        <v>8.93</v>
      </c>
      <c r="J37" s="43">
        <v>86</v>
      </c>
      <c r="K37" s="44">
        <v>945</v>
      </c>
      <c r="L37" s="43">
        <v>2.2999999999999998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20</v>
      </c>
      <c r="G38" s="43">
        <v>1.9</v>
      </c>
      <c r="H38" s="43">
        <v>0.2</v>
      </c>
      <c r="I38" s="43">
        <v>12.3</v>
      </c>
      <c r="J38" s="43">
        <v>58.6</v>
      </c>
      <c r="K38" s="44">
        <v>108</v>
      </c>
      <c r="L38" s="43">
        <v>3.5</v>
      </c>
    </row>
    <row r="39" spans="1:12" ht="15">
      <c r="A39" s="14"/>
      <c r="B39" s="15"/>
      <c r="C39" s="11"/>
      <c r="D39" s="7" t="s">
        <v>32</v>
      </c>
      <c r="E39" s="42" t="s">
        <v>40</v>
      </c>
      <c r="F39" s="43">
        <v>30</v>
      </c>
      <c r="G39" s="43">
        <v>1.6</v>
      </c>
      <c r="H39" s="43">
        <v>0.22</v>
      </c>
      <c r="I39" s="43">
        <v>13.96</v>
      </c>
      <c r="J39" s="43">
        <v>65.42</v>
      </c>
      <c r="K39" s="44">
        <v>110</v>
      </c>
      <c r="L39" s="43">
        <v>2.5</v>
      </c>
    </row>
    <row r="40" spans="1:12" ht="15">
      <c r="A40" s="14"/>
      <c r="B40" s="15"/>
      <c r="C40" s="11"/>
      <c r="D40" s="6" t="s">
        <v>42</v>
      </c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25.060000000000002</v>
      </c>
      <c r="H42" s="19">
        <f t="shared" ref="H42" si="11">SUM(H33:H41)</f>
        <v>27.13</v>
      </c>
      <c r="I42" s="19">
        <f t="shared" ref="I42" si="12">SUM(I33:I41)</f>
        <v>107.16999999999999</v>
      </c>
      <c r="J42" s="19">
        <f t="shared" ref="J42:L42" si="13">SUM(J33:J41)</f>
        <v>731.72</v>
      </c>
      <c r="K42" s="25"/>
      <c r="L42" s="19">
        <f t="shared" si="13"/>
        <v>89.999999999999986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760</v>
      </c>
      <c r="G43" s="32">
        <f t="shared" ref="G43" si="14">G32+G42</f>
        <v>25.060000000000002</v>
      </c>
      <c r="H43" s="32">
        <f t="shared" ref="H43" si="15">H32+H42</f>
        <v>27.13</v>
      </c>
      <c r="I43" s="32">
        <f t="shared" ref="I43" si="16">I32+I42</f>
        <v>107.16999999999999</v>
      </c>
      <c r="J43" s="32">
        <f t="shared" ref="J43:L43" si="17">J32+J42</f>
        <v>731.72</v>
      </c>
      <c r="K43" s="32"/>
      <c r="L43" s="32">
        <f t="shared" si="17"/>
        <v>89.999999999999986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67</v>
      </c>
      <c r="F52" s="43">
        <v>60</v>
      </c>
      <c r="G52" s="43">
        <v>0.86</v>
      </c>
      <c r="H52" s="43">
        <v>3.65</v>
      </c>
      <c r="I52" s="43">
        <v>5.0199999999999996</v>
      </c>
      <c r="J52" s="43">
        <v>56.34</v>
      </c>
      <c r="K52" s="44">
        <v>33</v>
      </c>
      <c r="L52" s="43">
        <v>3.5</v>
      </c>
    </row>
    <row r="53" spans="1:12" ht="15">
      <c r="A53" s="23"/>
      <c r="B53" s="15"/>
      <c r="C53" s="11"/>
      <c r="D53" s="7" t="s">
        <v>27</v>
      </c>
      <c r="E53" s="42" t="s">
        <v>48</v>
      </c>
      <c r="F53" s="43">
        <v>200</v>
      </c>
      <c r="G53" s="43">
        <v>4.2</v>
      </c>
      <c r="H53" s="43">
        <v>6.91</v>
      </c>
      <c r="I53" s="43">
        <v>8.7899999999999991</v>
      </c>
      <c r="J53" s="43">
        <v>143.9</v>
      </c>
      <c r="K53" s="44">
        <v>187</v>
      </c>
      <c r="L53" s="43">
        <v>25.6</v>
      </c>
    </row>
    <row r="54" spans="1:12" ht="15">
      <c r="A54" s="23"/>
      <c r="B54" s="15"/>
      <c r="C54" s="11"/>
      <c r="D54" s="7" t="s">
        <v>28</v>
      </c>
      <c r="E54" s="42" t="s">
        <v>49</v>
      </c>
      <c r="F54" s="43">
        <v>250</v>
      </c>
      <c r="G54" s="43">
        <v>12.56</v>
      </c>
      <c r="H54" s="43">
        <v>13.72</v>
      </c>
      <c r="I54" s="43">
        <v>36.950000000000003</v>
      </c>
      <c r="J54" s="43">
        <v>256.3</v>
      </c>
      <c r="K54" s="44">
        <v>54</v>
      </c>
      <c r="L54" s="43">
        <v>51.9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50</v>
      </c>
      <c r="F56" s="43">
        <v>200</v>
      </c>
      <c r="G56" s="43">
        <v>3.8</v>
      </c>
      <c r="H56" s="43">
        <v>3</v>
      </c>
      <c r="I56" s="43">
        <v>23</v>
      </c>
      <c r="J56" s="43">
        <v>130.80000000000001</v>
      </c>
      <c r="K56" s="44">
        <v>5</v>
      </c>
      <c r="L56" s="43">
        <v>3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20</v>
      </c>
      <c r="G57" s="43">
        <v>1.9</v>
      </c>
      <c r="H57" s="43">
        <v>0.2</v>
      </c>
      <c r="I57" s="43">
        <v>12.3</v>
      </c>
      <c r="J57" s="43">
        <v>58.6</v>
      </c>
      <c r="K57" s="44">
        <v>108</v>
      </c>
      <c r="L57" s="43">
        <v>3.5</v>
      </c>
    </row>
    <row r="58" spans="1:12" ht="15">
      <c r="A58" s="23"/>
      <c r="B58" s="15"/>
      <c r="C58" s="11"/>
      <c r="D58" s="7" t="s">
        <v>32</v>
      </c>
      <c r="E58" s="42" t="s">
        <v>51</v>
      </c>
      <c r="F58" s="43">
        <v>30</v>
      </c>
      <c r="G58" s="43">
        <v>1.6</v>
      </c>
      <c r="H58" s="43">
        <v>0.22</v>
      </c>
      <c r="I58" s="43">
        <v>13.96</v>
      </c>
      <c r="J58" s="43">
        <v>65.42</v>
      </c>
      <c r="K58" s="44">
        <v>110</v>
      </c>
      <c r="L58" s="43">
        <v>2.5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760</v>
      </c>
      <c r="G61" s="19">
        <f>SUM(G52:G60)</f>
        <v>24.92</v>
      </c>
      <c r="H61" s="19">
        <f>SUM(H52:H60)</f>
        <v>27.7</v>
      </c>
      <c r="I61" s="19">
        <f>SUM(I52:I60)</f>
        <v>100.02000000000001</v>
      </c>
      <c r="J61" s="19">
        <f>SUM(J52:J60)</f>
        <v>711.36</v>
      </c>
      <c r="K61" s="25"/>
      <c r="L61" s="19">
        <f>SUM(L52:L60)</f>
        <v>90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760</v>
      </c>
      <c r="G62" s="32">
        <f t="shared" ref="G62" si="22">G51+G61</f>
        <v>24.92</v>
      </c>
      <c r="H62" s="32">
        <f t="shared" ref="H62" si="23">H51+H61</f>
        <v>27.7</v>
      </c>
      <c r="I62" s="32">
        <f t="shared" ref="I62" si="24">I51+I61</f>
        <v>100.02000000000001</v>
      </c>
      <c r="J62" s="32">
        <f t="shared" ref="J62:L62" si="25">J51+J61</f>
        <v>711.36</v>
      </c>
      <c r="K62" s="32"/>
      <c r="L62" s="32">
        <f t="shared" si="25"/>
        <v>90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26">SUM(G63:G69)</f>
        <v>0</v>
      </c>
      <c r="H70" s="19">
        <f t="shared" ref="H70" si="27">SUM(H63:H69)</f>
        <v>0</v>
      </c>
      <c r="I70" s="19">
        <f t="shared" ref="I70" si="28">SUM(I63:I69)</f>
        <v>0</v>
      </c>
      <c r="J70" s="19">
        <f t="shared" ref="J70:L70" si="29">SUM(J63:J69)</f>
        <v>0</v>
      </c>
      <c r="K70" s="25"/>
      <c r="L70" s="19">
        <f t="shared" si="29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60</v>
      </c>
      <c r="G71" s="43">
        <v>1.84</v>
      </c>
      <c r="H71" s="43">
        <v>3.7</v>
      </c>
      <c r="I71" s="43">
        <v>4.6100000000000003</v>
      </c>
      <c r="J71" s="43">
        <v>65.34</v>
      </c>
      <c r="K71" s="44">
        <v>45</v>
      </c>
      <c r="L71" s="43">
        <v>8.3000000000000007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3.3839999999999999</v>
      </c>
      <c r="H72" s="43">
        <v>4.47</v>
      </c>
      <c r="I72" s="43">
        <v>22.48</v>
      </c>
      <c r="J72" s="43">
        <v>138.51</v>
      </c>
      <c r="K72" s="44">
        <v>42</v>
      </c>
      <c r="L72" s="43">
        <v>33.6</v>
      </c>
    </row>
    <row r="73" spans="1:12" ht="15">
      <c r="A73" s="23"/>
      <c r="B73" s="15"/>
      <c r="C73" s="11"/>
      <c r="D73" s="7" t="s">
        <v>28</v>
      </c>
      <c r="E73" s="42" t="s">
        <v>53</v>
      </c>
      <c r="F73" s="43">
        <v>100</v>
      </c>
      <c r="G73" s="43">
        <v>11.44</v>
      </c>
      <c r="H73" s="43">
        <v>11.3</v>
      </c>
      <c r="I73" s="43">
        <v>12.56</v>
      </c>
      <c r="J73" s="43">
        <v>183</v>
      </c>
      <c r="K73" s="44">
        <v>608</v>
      </c>
      <c r="L73" s="43">
        <v>28.6</v>
      </c>
    </row>
    <row r="74" spans="1:12" ht="15">
      <c r="A74" s="23"/>
      <c r="B74" s="15"/>
      <c r="C74" s="11"/>
      <c r="D74" s="7" t="s">
        <v>29</v>
      </c>
      <c r="E74" s="42" t="s">
        <v>56</v>
      </c>
      <c r="F74" s="43">
        <v>150</v>
      </c>
      <c r="G74" s="43">
        <v>3.15</v>
      </c>
      <c r="H74" s="43">
        <v>6.95</v>
      </c>
      <c r="I74" s="43">
        <v>18.5</v>
      </c>
      <c r="J74" s="43">
        <v>112.5</v>
      </c>
      <c r="K74" s="44">
        <v>679</v>
      </c>
      <c r="L74" s="43">
        <v>6</v>
      </c>
    </row>
    <row r="75" spans="1:12" ht="15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1</v>
      </c>
      <c r="H75" s="43">
        <v>0.2</v>
      </c>
      <c r="I75" s="43">
        <v>18.399999999999999</v>
      </c>
      <c r="J75" s="43">
        <v>82.8</v>
      </c>
      <c r="K75" s="44">
        <v>93</v>
      </c>
      <c r="L75" s="43">
        <v>7.5</v>
      </c>
    </row>
    <row r="76" spans="1:12" ht="15">
      <c r="A76" s="23"/>
      <c r="B76" s="15"/>
      <c r="C76" s="11"/>
      <c r="D76" s="7" t="s">
        <v>31</v>
      </c>
      <c r="E76" s="42" t="s">
        <v>39</v>
      </c>
      <c r="F76" s="43">
        <v>20</v>
      </c>
      <c r="G76" s="43">
        <v>1.9</v>
      </c>
      <c r="H76" s="43">
        <v>0.2</v>
      </c>
      <c r="I76" s="43">
        <v>12.3</v>
      </c>
      <c r="J76" s="43">
        <v>58.6</v>
      </c>
      <c r="K76" s="44">
        <v>108</v>
      </c>
      <c r="L76" s="43">
        <v>3.5</v>
      </c>
    </row>
    <row r="77" spans="1:12" ht="15">
      <c r="A77" s="23"/>
      <c r="B77" s="15"/>
      <c r="C77" s="11"/>
      <c r="D77" s="7" t="s">
        <v>32</v>
      </c>
      <c r="E77" s="42" t="s">
        <v>40</v>
      </c>
      <c r="F77" s="43">
        <v>30</v>
      </c>
      <c r="G77" s="43">
        <v>1.6</v>
      </c>
      <c r="H77" s="43">
        <v>0.22</v>
      </c>
      <c r="I77" s="43">
        <v>13.96</v>
      </c>
      <c r="J77" s="43">
        <v>65.42</v>
      </c>
      <c r="K77" s="44">
        <v>110</v>
      </c>
      <c r="L77" s="43">
        <v>2.5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0">SUM(G71:G79)</f>
        <v>24.314</v>
      </c>
      <c r="H80" s="19">
        <f t="shared" ref="H80" si="31">SUM(H71:H79)</f>
        <v>27.039999999999996</v>
      </c>
      <c r="I80" s="19">
        <f t="shared" ref="I80" si="32">SUM(I71:I79)</f>
        <v>102.81</v>
      </c>
      <c r="J80" s="19">
        <f t="shared" ref="J80:L80" si="33">SUM(J71:J79)</f>
        <v>706.17</v>
      </c>
      <c r="K80" s="25"/>
      <c r="L80" s="19">
        <f t="shared" si="33"/>
        <v>90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760</v>
      </c>
      <c r="G81" s="32">
        <f t="shared" ref="G81" si="34">G70+G80</f>
        <v>24.314</v>
      </c>
      <c r="H81" s="32">
        <f t="shared" ref="H81" si="35">H70+H80</f>
        <v>27.039999999999996</v>
      </c>
      <c r="I81" s="32">
        <f t="shared" ref="I81" si="36">I70+I80</f>
        <v>102.81</v>
      </c>
      <c r="J81" s="32">
        <f t="shared" ref="J81:L81" si="37">J70+J80</f>
        <v>706.17</v>
      </c>
      <c r="K81" s="32"/>
      <c r="L81" s="32">
        <f t="shared" si="37"/>
        <v>90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38">SUM(G82:G88)</f>
        <v>0</v>
      </c>
      <c r="H89" s="19">
        <f t="shared" ref="H89" si="39">SUM(H82:H88)</f>
        <v>0</v>
      </c>
      <c r="I89" s="19">
        <f t="shared" ref="I89" si="40">SUM(I82:I88)</f>
        <v>0</v>
      </c>
      <c r="J89" s="19">
        <f t="shared" ref="J89:L89" si="41">SUM(J82:J88)</f>
        <v>0</v>
      </c>
      <c r="K89" s="25"/>
      <c r="L89" s="19">
        <f t="shared" si="41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1.35</v>
      </c>
      <c r="H90" s="43">
        <v>5.08</v>
      </c>
      <c r="I90" s="43">
        <v>15.19</v>
      </c>
      <c r="J90" s="43">
        <v>65.069999999999993</v>
      </c>
      <c r="K90" s="44">
        <v>17</v>
      </c>
      <c r="L90" s="43">
        <v>4.8</v>
      </c>
    </row>
    <row r="91" spans="1:12" ht="15">
      <c r="A91" s="23"/>
      <c r="B91" s="15"/>
      <c r="C91" s="11"/>
      <c r="D91" s="7" t="s">
        <v>27</v>
      </c>
      <c r="E91" s="42" t="s">
        <v>60</v>
      </c>
      <c r="F91" s="43">
        <v>200</v>
      </c>
      <c r="G91" s="43">
        <v>7.39</v>
      </c>
      <c r="H91" s="43">
        <v>4.22</v>
      </c>
      <c r="I91" s="43">
        <v>13.06</v>
      </c>
      <c r="J91" s="43">
        <v>133.69999999999999</v>
      </c>
      <c r="K91" s="44">
        <v>208</v>
      </c>
      <c r="L91" s="43">
        <v>12</v>
      </c>
    </row>
    <row r="92" spans="1:12" ht="15">
      <c r="A92" s="23"/>
      <c r="B92" s="15"/>
      <c r="C92" s="11"/>
      <c r="D92" s="7" t="s">
        <v>28</v>
      </c>
      <c r="E92" s="42" t="s">
        <v>58</v>
      </c>
      <c r="F92" s="43">
        <v>100</v>
      </c>
      <c r="G92" s="43">
        <v>7.88</v>
      </c>
      <c r="H92" s="43">
        <v>4.1399999999999997</v>
      </c>
      <c r="I92" s="43">
        <v>9.74</v>
      </c>
      <c r="J92" s="43">
        <v>95.78</v>
      </c>
      <c r="K92" s="44">
        <v>11</v>
      </c>
      <c r="L92" s="43">
        <v>35.200000000000003</v>
      </c>
    </row>
    <row r="93" spans="1:12" ht="15">
      <c r="A93" s="23"/>
      <c r="B93" s="15"/>
      <c r="C93" s="11"/>
      <c r="D93" s="7" t="s">
        <v>29</v>
      </c>
      <c r="E93" s="42" t="s">
        <v>59</v>
      </c>
      <c r="F93" s="43">
        <v>150</v>
      </c>
      <c r="G93" s="43">
        <v>3.51</v>
      </c>
      <c r="H93" s="43">
        <v>12.89</v>
      </c>
      <c r="I93" s="43">
        <v>25.66</v>
      </c>
      <c r="J93" s="43">
        <v>261.02999999999997</v>
      </c>
      <c r="K93" s="44">
        <v>312</v>
      </c>
      <c r="L93" s="43">
        <v>12</v>
      </c>
    </row>
    <row r="94" spans="1:12" ht="1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5</v>
      </c>
      <c r="J94" s="43">
        <v>19.98</v>
      </c>
      <c r="K94" s="44">
        <v>648</v>
      </c>
      <c r="L94" s="43">
        <v>9</v>
      </c>
    </row>
    <row r="95" spans="1:12" ht="15">
      <c r="A95" s="23"/>
      <c r="B95" s="15"/>
      <c r="C95" s="11"/>
      <c r="D95" s="7" t="s">
        <v>31</v>
      </c>
      <c r="E95" s="42" t="s">
        <v>39</v>
      </c>
      <c r="F95" s="43">
        <v>20</v>
      </c>
      <c r="G95" s="43">
        <v>1.9</v>
      </c>
      <c r="H95" s="43">
        <v>0.2</v>
      </c>
      <c r="I95" s="43">
        <v>12.3</v>
      </c>
      <c r="J95" s="43">
        <v>58.6</v>
      </c>
      <c r="K95" s="44">
        <v>108</v>
      </c>
      <c r="L95" s="43">
        <v>3.5</v>
      </c>
    </row>
    <row r="96" spans="1:12" ht="15">
      <c r="A96" s="23"/>
      <c r="B96" s="15"/>
      <c r="C96" s="11"/>
      <c r="D96" s="7" t="s">
        <v>32</v>
      </c>
      <c r="E96" s="42" t="s">
        <v>40</v>
      </c>
      <c r="F96" s="43">
        <v>30</v>
      </c>
      <c r="G96" s="43">
        <v>1.6</v>
      </c>
      <c r="H96" s="43">
        <v>0.22</v>
      </c>
      <c r="I96" s="43">
        <v>13.96</v>
      </c>
      <c r="J96" s="43">
        <v>65.42</v>
      </c>
      <c r="K96" s="44">
        <v>110</v>
      </c>
      <c r="L96" s="43">
        <v>2.5</v>
      </c>
    </row>
    <row r="97" spans="1:12" ht="15">
      <c r="A97" s="23"/>
      <c r="B97" s="15"/>
      <c r="C97" s="11"/>
      <c r="D97" s="6" t="s">
        <v>42</v>
      </c>
      <c r="E97" s="42" t="s">
        <v>41</v>
      </c>
      <c r="F97" s="43">
        <v>100</v>
      </c>
      <c r="G97" s="43">
        <v>0.4</v>
      </c>
      <c r="H97" s="43">
        <v>0.4</v>
      </c>
      <c r="I97" s="43">
        <v>9.8000000000000007</v>
      </c>
      <c r="J97" s="43">
        <v>44.4</v>
      </c>
      <c r="K97" s="44">
        <v>403</v>
      </c>
      <c r="L97" s="43">
        <v>11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2">SUM(G90:G98)</f>
        <v>24.03</v>
      </c>
      <c r="H99" s="19">
        <f t="shared" ref="H99" si="43">SUM(H90:H98)</f>
        <v>27.15</v>
      </c>
      <c r="I99" s="19">
        <f t="shared" ref="I99" si="44">SUM(I90:I98)</f>
        <v>104.71</v>
      </c>
      <c r="J99" s="19">
        <f t="shared" ref="J99:L99" si="45">SUM(J90:J98)</f>
        <v>743.9799999999999</v>
      </c>
      <c r="K99" s="25"/>
      <c r="L99" s="19">
        <f t="shared" si="45"/>
        <v>90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860</v>
      </c>
      <c r="G100" s="32">
        <f t="shared" ref="G100" si="46">G89+G99</f>
        <v>24.03</v>
      </c>
      <c r="H100" s="32">
        <f t="shared" ref="H100" si="47">H89+H99</f>
        <v>27.15</v>
      </c>
      <c r="I100" s="32">
        <f t="shared" ref="I100" si="48">I89+I99</f>
        <v>104.71</v>
      </c>
      <c r="J100" s="32">
        <f t="shared" ref="J100:L100" si="49">J89+J99</f>
        <v>743.9799999999999</v>
      </c>
      <c r="K100" s="32"/>
      <c r="L100" s="32">
        <f t="shared" si="49"/>
        <v>90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0">SUM(G101:G107)</f>
        <v>0</v>
      </c>
      <c r="H108" s="19">
        <f t="shared" si="50"/>
        <v>0</v>
      </c>
      <c r="I108" s="19">
        <f t="shared" si="50"/>
        <v>0</v>
      </c>
      <c r="J108" s="19">
        <f t="shared" si="50"/>
        <v>0</v>
      </c>
      <c r="K108" s="25"/>
      <c r="L108" s="19">
        <f t="shared" ref="L108" si="51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69</v>
      </c>
      <c r="F109" s="43">
        <v>60</v>
      </c>
      <c r="G109" s="43">
        <v>1.32</v>
      </c>
      <c r="H109" s="43">
        <v>5.08</v>
      </c>
      <c r="I109" s="43">
        <v>17.25</v>
      </c>
      <c r="J109" s="43">
        <v>75.28</v>
      </c>
      <c r="K109" s="44">
        <v>15</v>
      </c>
      <c r="L109" s="43">
        <v>17.8</v>
      </c>
    </row>
    <row r="110" spans="1:12" ht="1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2.2599999999999998</v>
      </c>
      <c r="H110" s="43">
        <v>7.35</v>
      </c>
      <c r="I110" s="43">
        <v>10.98</v>
      </c>
      <c r="J110" s="43">
        <v>98.67</v>
      </c>
      <c r="K110" s="44">
        <v>53</v>
      </c>
      <c r="L110" s="43">
        <v>24.5</v>
      </c>
    </row>
    <row r="111" spans="1:12" ht="15">
      <c r="A111" s="23"/>
      <c r="B111" s="15"/>
      <c r="C111" s="11"/>
      <c r="D111" s="7" t="s">
        <v>28</v>
      </c>
      <c r="E111" s="42" t="s">
        <v>71</v>
      </c>
      <c r="F111" s="43">
        <v>230</v>
      </c>
      <c r="G111" s="43">
        <v>16.600000000000001</v>
      </c>
      <c r="H111" s="43">
        <v>14.3</v>
      </c>
      <c r="I111" s="43">
        <v>43</v>
      </c>
      <c r="J111" s="43">
        <v>394.45</v>
      </c>
      <c r="K111" s="44">
        <v>61</v>
      </c>
      <c r="L111" s="43">
        <v>39.200000000000003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5</v>
      </c>
      <c r="J113" s="43">
        <v>19.98</v>
      </c>
      <c r="K113" s="44">
        <v>420</v>
      </c>
      <c r="L113" s="43">
        <v>2.5</v>
      </c>
    </row>
    <row r="114" spans="1:12" ht="15">
      <c r="A114" s="23"/>
      <c r="B114" s="15"/>
      <c r="C114" s="11"/>
      <c r="D114" s="7" t="s">
        <v>31</v>
      </c>
      <c r="E114" s="42" t="s">
        <v>39</v>
      </c>
      <c r="F114" s="43">
        <v>20</v>
      </c>
      <c r="G114" s="43">
        <v>1.9</v>
      </c>
      <c r="H114" s="43">
        <v>0.2</v>
      </c>
      <c r="I114" s="43">
        <v>12.3</v>
      </c>
      <c r="J114" s="43">
        <v>58.6</v>
      </c>
      <c r="K114" s="44">
        <v>108</v>
      </c>
      <c r="L114" s="43">
        <v>3.5</v>
      </c>
    </row>
    <row r="115" spans="1:12" ht="15">
      <c r="A115" s="23"/>
      <c r="B115" s="15"/>
      <c r="C115" s="11"/>
      <c r="D115" s="7" t="s">
        <v>32</v>
      </c>
      <c r="E115" s="42" t="s">
        <v>40</v>
      </c>
      <c r="F115" s="43">
        <v>30</v>
      </c>
      <c r="G115" s="43">
        <v>1.6</v>
      </c>
      <c r="H115" s="43">
        <v>0.22</v>
      </c>
      <c r="I115" s="43">
        <v>13.96</v>
      </c>
      <c r="J115" s="43">
        <v>65.42</v>
      </c>
      <c r="K115" s="44">
        <v>110</v>
      </c>
      <c r="L115" s="43">
        <v>2.5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2">SUM(G109:G117)</f>
        <v>23.68</v>
      </c>
      <c r="H118" s="19">
        <f t="shared" si="52"/>
        <v>27.15</v>
      </c>
      <c r="I118" s="19">
        <f t="shared" si="52"/>
        <v>102.49000000000001</v>
      </c>
      <c r="J118" s="19">
        <f t="shared" si="52"/>
        <v>712.4</v>
      </c>
      <c r="K118" s="25"/>
      <c r="L118" s="19">
        <f t="shared" ref="L118" si="53">SUM(L109:L117)</f>
        <v>90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740</v>
      </c>
      <c r="G119" s="32">
        <f t="shared" ref="G119" si="54">G108+G118</f>
        <v>23.68</v>
      </c>
      <c r="H119" s="32">
        <f t="shared" ref="H119" si="55">H108+H118</f>
        <v>27.15</v>
      </c>
      <c r="I119" s="32">
        <f t="shared" ref="I119" si="56">I108+I118</f>
        <v>102.49000000000001</v>
      </c>
      <c r="J119" s="32">
        <f t="shared" ref="J119:L119" si="57">J108+J118</f>
        <v>712.4</v>
      </c>
      <c r="K119" s="32"/>
      <c r="L119" s="32">
        <f t="shared" si="57"/>
        <v>90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58">SUM(G120:G126)</f>
        <v>0</v>
      </c>
      <c r="H127" s="19">
        <f t="shared" si="58"/>
        <v>0</v>
      </c>
      <c r="I127" s="19">
        <f t="shared" si="58"/>
        <v>0</v>
      </c>
      <c r="J127" s="19">
        <f t="shared" si="58"/>
        <v>0</v>
      </c>
      <c r="K127" s="25"/>
      <c r="L127" s="19">
        <f t="shared" ref="L127" si="59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0.81</v>
      </c>
      <c r="H128" s="43">
        <v>3.7</v>
      </c>
      <c r="I128" s="43">
        <v>4.6100000000000003</v>
      </c>
      <c r="J128" s="43">
        <v>54.96</v>
      </c>
      <c r="K128" s="44">
        <v>45</v>
      </c>
      <c r="L128" s="43">
        <v>6.8</v>
      </c>
    </row>
    <row r="129" spans="1:12" ht="15">
      <c r="A129" s="14"/>
      <c r="B129" s="15"/>
      <c r="C129" s="11"/>
      <c r="D129" s="7" t="s">
        <v>27</v>
      </c>
      <c r="E129" s="42" t="s">
        <v>73</v>
      </c>
      <c r="F129" s="43">
        <v>200</v>
      </c>
      <c r="G129" s="43">
        <v>2.15</v>
      </c>
      <c r="H129" s="43">
        <v>2.23</v>
      </c>
      <c r="I129" s="43">
        <v>25.7</v>
      </c>
      <c r="J129" s="43">
        <v>82.6</v>
      </c>
      <c r="K129" s="44">
        <v>204</v>
      </c>
      <c r="L129" s="43">
        <v>22.3</v>
      </c>
    </row>
    <row r="130" spans="1:12" ht="15">
      <c r="A130" s="14"/>
      <c r="B130" s="15"/>
      <c r="C130" s="11"/>
      <c r="D130" s="7" t="s">
        <v>28</v>
      </c>
      <c r="E130" s="42" t="s">
        <v>74</v>
      </c>
      <c r="F130" s="43">
        <v>250</v>
      </c>
      <c r="G130" s="43">
        <v>16.3</v>
      </c>
      <c r="H130" s="43">
        <v>20.100000000000001</v>
      </c>
      <c r="I130" s="43">
        <v>25.3</v>
      </c>
      <c r="J130" s="43">
        <v>343.3</v>
      </c>
      <c r="K130" s="44">
        <v>436</v>
      </c>
      <c r="L130" s="43">
        <v>51.4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75</v>
      </c>
      <c r="F132" s="43">
        <v>200</v>
      </c>
      <c r="G132" s="43">
        <v>3.8</v>
      </c>
      <c r="H132" s="43">
        <v>3</v>
      </c>
      <c r="I132" s="43">
        <v>23</v>
      </c>
      <c r="J132" s="43">
        <v>130.80000000000001</v>
      </c>
      <c r="K132" s="44">
        <v>5</v>
      </c>
      <c r="L132" s="43">
        <v>3.5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20</v>
      </c>
      <c r="G133" s="43">
        <v>1.9</v>
      </c>
      <c r="H133" s="43">
        <v>0.2</v>
      </c>
      <c r="I133" s="43">
        <v>12.3</v>
      </c>
      <c r="J133" s="43">
        <v>58.6</v>
      </c>
      <c r="K133" s="44">
        <v>108</v>
      </c>
      <c r="L133" s="43">
        <v>3.5</v>
      </c>
    </row>
    <row r="134" spans="1:12" ht="15">
      <c r="A134" s="14"/>
      <c r="B134" s="15"/>
      <c r="C134" s="11"/>
      <c r="D134" s="7" t="s">
        <v>32</v>
      </c>
      <c r="E134" s="42" t="s">
        <v>40</v>
      </c>
      <c r="F134" s="43">
        <v>30</v>
      </c>
      <c r="G134" s="43">
        <v>1.4</v>
      </c>
      <c r="H134" s="43">
        <v>0.22</v>
      </c>
      <c r="I134" s="43">
        <v>13.96</v>
      </c>
      <c r="J134" s="43">
        <v>65.42</v>
      </c>
      <c r="K134" s="44">
        <v>110</v>
      </c>
      <c r="L134" s="43">
        <v>2.5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760</v>
      </c>
      <c r="G137" s="19">
        <f t="shared" ref="G137:J137" si="60">SUM(G128:G136)</f>
        <v>26.36</v>
      </c>
      <c r="H137" s="19">
        <f t="shared" si="60"/>
        <v>29.45</v>
      </c>
      <c r="I137" s="19">
        <f t="shared" si="60"/>
        <v>104.87</v>
      </c>
      <c r="J137" s="19">
        <f t="shared" si="60"/>
        <v>735.68000000000006</v>
      </c>
      <c r="K137" s="25"/>
      <c r="L137" s="19">
        <f t="shared" ref="L137" si="61">SUM(L128:L136)</f>
        <v>90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760</v>
      </c>
      <c r="G138" s="32">
        <f t="shared" ref="G138" si="62">G127+G137</f>
        <v>26.36</v>
      </c>
      <c r="H138" s="32">
        <f t="shared" ref="H138" si="63">H127+H137</f>
        <v>29.45</v>
      </c>
      <c r="I138" s="32">
        <f t="shared" ref="I138" si="64">I127+I137</f>
        <v>104.87</v>
      </c>
      <c r="J138" s="32">
        <f t="shared" ref="J138:L138" si="65">J127+J137</f>
        <v>735.68000000000006</v>
      </c>
      <c r="K138" s="32"/>
      <c r="L138" s="32">
        <f t="shared" si="65"/>
        <v>90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6">SUM(G139:G145)</f>
        <v>0</v>
      </c>
      <c r="H146" s="19">
        <f t="shared" si="66"/>
        <v>0</v>
      </c>
      <c r="I146" s="19">
        <f t="shared" si="66"/>
        <v>0</v>
      </c>
      <c r="J146" s="19">
        <f t="shared" si="66"/>
        <v>0</v>
      </c>
      <c r="K146" s="25"/>
      <c r="L146" s="19">
        <f t="shared" ref="L146" si="67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0.46</v>
      </c>
      <c r="H147" s="43">
        <v>3.65</v>
      </c>
      <c r="I147" s="43">
        <v>1.43</v>
      </c>
      <c r="J147" s="43">
        <v>40.380000000000003</v>
      </c>
      <c r="K147" s="44">
        <v>45</v>
      </c>
      <c r="L147" s="43">
        <v>5.5</v>
      </c>
    </row>
    <row r="148" spans="1:12" ht="15">
      <c r="A148" s="23"/>
      <c r="B148" s="15"/>
      <c r="C148" s="11"/>
      <c r="D148" s="7" t="s">
        <v>27</v>
      </c>
      <c r="E148" s="42" t="s">
        <v>52</v>
      </c>
      <c r="F148" s="43">
        <v>200</v>
      </c>
      <c r="G148" s="43">
        <v>1.45</v>
      </c>
      <c r="H148" s="43">
        <v>3.93</v>
      </c>
      <c r="I148" s="43">
        <v>10.199999999999999</v>
      </c>
      <c r="J148" s="43">
        <v>82</v>
      </c>
      <c r="K148" s="44">
        <v>170</v>
      </c>
      <c r="L148" s="43">
        <v>28.6</v>
      </c>
    </row>
    <row r="149" spans="1:12" ht="15">
      <c r="A149" s="23"/>
      <c r="B149" s="15"/>
      <c r="C149" s="11"/>
      <c r="D149" s="7" t="s">
        <v>28</v>
      </c>
      <c r="E149" s="42" t="s">
        <v>53</v>
      </c>
      <c r="F149" s="43">
        <v>100</v>
      </c>
      <c r="G149" s="43">
        <v>11.44</v>
      </c>
      <c r="H149" s="43">
        <v>11.3</v>
      </c>
      <c r="I149" s="43">
        <v>12.56</v>
      </c>
      <c r="J149" s="43">
        <v>183</v>
      </c>
      <c r="K149" s="44">
        <v>608</v>
      </c>
      <c r="L149" s="43">
        <v>35.299999999999997</v>
      </c>
    </row>
    <row r="150" spans="1:12" ht="15">
      <c r="A150" s="23"/>
      <c r="B150" s="15"/>
      <c r="C150" s="11"/>
      <c r="D150" s="7" t="s">
        <v>29</v>
      </c>
      <c r="E150" s="42" t="s">
        <v>77</v>
      </c>
      <c r="F150" s="43">
        <v>150</v>
      </c>
      <c r="G150" s="43">
        <v>5.0999999999999996</v>
      </c>
      <c r="H150" s="43">
        <v>3.5</v>
      </c>
      <c r="I150" s="43">
        <v>28.5</v>
      </c>
      <c r="J150" s="43">
        <v>202.5</v>
      </c>
      <c r="K150" s="44">
        <v>668</v>
      </c>
      <c r="L150" s="43">
        <v>5.2</v>
      </c>
    </row>
    <row r="151" spans="1:12" ht="15">
      <c r="A151" s="23"/>
      <c r="B151" s="15"/>
      <c r="C151" s="11"/>
      <c r="D151" s="7" t="s">
        <v>30</v>
      </c>
      <c r="E151" s="42" t="s">
        <v>75</v>
      </c>
      <c r="F151" s="43">
        <v>200</v>
      </c>
      <c r="G151" s="43">
        <v>3.8</v>
      </c>
      <c r="H151" s="43">
        <v>3</v>
      </c>
      <c r="I151" s="43">
        <v>23</v>
      </c>
      <c r="J151" s="43">
        <v>130.80000000000001</v>
      </c>
      <c r="K151" s="44">
        <v>5</v>
      </c>
      <c r="L151" s="43">
        <v>9</v>
      </c>
    </row>
    <row r="152" spans="1:12" ht="15">
      <c r="A152" s="23"/>
      <c r="B152" s="15"/>
      <c r="C152" s="11"/>
      <c r="D152" s="7" t="s">
        <v>31</v>
      </c>
      <c r="E152" s="42" t="s">
        <v>39</v>
      </c>
      <c r="F152" s="43">
        <v>20</v>
      </c>
      <c r="G152" s="43">
        <v>1.9</v>
      </c>
      <c r="H152" s="43">
        <v>0.2</v>
      </c>
      <c r="I152" s="43">
        <v>12.3</v>
      </c>
      <c r="J152" s="43">
        <v>58.6</v>
      </c>
      <c r="K152" s="44">
        <v>108</v>
      </c>
      <c r="L152" s="43">
        <v>3.7</v>
      </c>
    </row>
    <row r="153" spans="1:12" ht="15">
      <c r="A153" s="23"/>
      <c r="B153" s="15"/>
      <c r="C153" s="11"/>
      <c r="D153" s="7" t="s">
        <v>32</v>
      </c>
      <c r="E153" s="42" t="s">
        <v>40</v>
      </c>
      <c r="F153" s="43">
        <v>30</v>
      </c>
      <c r="G153" s="43">
        <v>1.6</v>
      </c>
      <c r="H153" s="43">
        <v>0.22</v>
      </c>
      <c r="I153" s="43">
        <v>13.96</v>
      </c>
      <c r="J153" s="43">
        <v>65.42</v>
      </c>
      <c r="K153" s="44">
        <v>110</v>
      </c>
      <c r="L153" s="43">
        <v>2.7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68">SUM(G147:G155)</f>
        <v>25.75</v>
      </c>
      <c r="H156" s="19">
        <f t="shared" si="68"/>
        <v>25.8</v>
      </c>
      <c r="I156" s="19">
        <f t="shared" si="68"/>
        <v>101.94999999999999</v>
      </c>
      <c r="J156" s="19">
        <f t="shared" si="68"/>
        <v>762.7</v>
      </c>
      <c r="K156" s="25"/>
      <c r="L156" s="19">
        <f t="shared" ref="L156" si="69">SUM(L147:L155)</f>
        <v>90.000000000000014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760</v>
      </c>
      <c r="G157" s="32">
        <f t="shared" ref="G157" si="70">G146+G156</f>
        <v>25.75</v>
      </c>
      <c r="H157" s="32">
        <f t="shared" ref="H157" si="71">H146+H156</f>
        <v>25.8</v>
      </c>
      <c r="I157" s="32">
        <f t="shared" ref="I157" si="72">I146+I156</f>
        <v>101.94999999999999</v>
      </c>
      <c r="J157" s="32">
        <f t="shared" ref="J157:L157" si="73">J146+J156</f>
        <v>762.7</v>
      </c>
      <c r="K157" s="32"/>
      <c r="L157" s="32">
        <f t="shared" si="73"/>
        <v>90.000000000000014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4">SUM(G158:G164)</f>
        <v>0</v>
      </c>
      <c r="H165" s="19">
        <f t="shared" si="74"/>
        <v>0</v>
      </c>
      <c r="I165" s="19">
        <f t="shared" si="74"/>
        <v>0</v>
      </c>
      <c r="J165" s="19">
        <f t="shared" si="74"/>
        <v>0</v>
      </c>
      <c r="K165" s="25"/>
      <c r="L165" s="19">
        <f t="shared" ref="L165" si="75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0.86</v>
      </c>
      <c r="H166" s="43">
        <v>3.65</v>
      </c>
      <c r="I166" s="43">
        <v>5.0199999999999996</v>
      </c>
      <c r="J166" s="43">
        <v>56.34</v>
      </c>
      <c r="K166" s="44">
        <v>33</v>
      </c>
      <c r="L166" s="43">
        <v>3.5</v>
      </c>
    </row>
    <row r="167" spans="1:12" ht="15">
      <c r="A167" s="23"/>
      <c r="B167" s="15"/>
      <c r="C167" s="11"/>
      <c r="D167" s="7" t="s">
        <v>27</v>
      </c>
      <c r="E167" s="42" t="s">
        <v>60</v>
      </c>
      <c r="F167" s="43">
        <v>200</v>
      </c>
      <c r="G167" s="43">
        <v>4.3899999999999997</v>
      </c>
      <c r="H167" s="43">
        <v>4.22</v>
      </c>
      <c r="I167" s="43">
        <v>13.06</v>
      </c>
      <c r="J167" s="43">
        <v>133.69999999999999</v>
      </c>
      <c r="K167" s="44">
        <v>206</v>
      </c>
      <c r="L167" s="43">
        <v>18.3</v>
      </c>
    </row>
    <row r="168" spans="1:12" ht="15">
      <c r="A168" s="23"/>
      <c r="B168" s="15"/>
      <c r="C168" s="11"/>
      <c r="D168" s="7" t="s">
        <v>28</v>
      </c>
      <c r="E168" s="42" t="s">
        <v>79</v>
      </c>
      <c r="F168" s="43">
        <v>100</v>
      </c>
      <c r="G168" s="43">
        <v>12.55</v>
      </c>
      <c r="H168" s="43">
        <v>12.99</v>
      </c>
      <c r="I168" s="43">
        <v>16.100000000000001</v>
      </c>
      <c r="J168" s="43">
        <v>182.25</v>
      </c>
      <c r="K168" s="44">
        <v>246</v>
      </c>
      <c r="L168" s="43">
        <v>39.700000000000003</v>
      </c>
    </row>
    <row r="169" spans="1:12" ht="15">
      <c r="A169" s="23"/>
      <c r="B169" s="15"/>
      <c r="C169" s="11"/>
      <c r="D169" s="7" t="s">
        <v>29</v>
      </c>
      <c r="E169" s="42" t="s">
        <v>80</v>
      </c>
      <c r="F169" s="43">
        <v>150</v>
      </c>
      <c r="G169" s="43">
        <v>3.15</v>
      </c>
      <c r="H169" s="43">
        <v>3.95</v>
      </c>
      <c r="I169" s="43">
        <v>18.5</v>
      </c>
      <c r="J169" s="43">
        <v>112.5</v>
      </c>
      <c r="K169" s="44">
        <v>679</v>
      </c>
      <c r="L169" s="43">
        <v>8</v>
      </c>
    </row>
    <row r="170" spans="1:12" ht="15">
      <c r="A170" s="23"/>
      <c r="B170" s="15"/>
      <c r="C170" s="11"/>
      <c r="D170" s="7" t="s">
        <v>30</v>
      </c>
      <c r="E170" s="42" t="s">
        <v>47</v>
      </c>
      <c r="F170" s="43">
        <v>200</v>
      </c>
      <c r="G170" s="43">
        <v>0</v>
      </c>
      <c r="H170" s="43">
        <v>0</v>
      </c>
      <c r="I170" s="43">
        <v>18.2</v>
      </c>
      <c r="J170" s="43">
        <v>71.8</v>
      </c>
      <c r="K170" s="44">
        <v>3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 t="s">
        <v>39</v>
      </c>
      <c r="F171" s="43">
        <v>20</v>
      </c>
      <c r="G171" s="43">
        <v>1.9</v>
      </c>
      <c r="H171" s="43">
        <v>0.2</v>
      </c>
      <c r="I171" s="43">
        <v>12.3</v>
      </c>
      <c r="J171" s="43">
        <v>58.6</v>
      </c>
      <c r="K171" s="44">
        <v>108</v>
      </c>
      <c r="L171" s="43">
        <v>3.5</v>
      </c>
    </row>
    <row r="172" spans="1:12" ht="15">
      <c r="A172" s="23"/>
      <c r="B172" s="15"/>
      <c r="C172" s="11"/>
      <c r="D172" s="7" t="s">
        <v>32</v>
      </c>
      <c r="E172" s="42" t="s">
        <v>40</v>
      </c>
      <c r="F172" s="43">
        <v>30</v>
      </c>
      <c r="G172" s="43">
        <v>1.4</v>
      </c>
      <c r="H172" s="43">
        <v>0.22</v>
      </c>
      <c r="I172" s="43">
        <v>9.2799999999999994</v>
      </c>
      <c r="J172" s="43">
        <v>45.8</v>
      </c>
      <c r="K172" s="44">
        <v>110</v>
      </c>
      <c r="L172" s="43">
        <v>2.5</v>
      </c>
    </row>
    <row r="173" spans="1:12" ht="15">
      <c r="A173" s="23"/>
      <c r="B173" s="15"/>
      <c r="C173" s="11"/>
      <c r="D173" s="6" t="s">
        <v>42</v>
      </c>
      <c r="E173" s="42" t="s">
        <v>81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44.4</v>
      </c>
      <c r="K173" s="44">
        <v>403</v>
      </c>
      <c r="L173" s="43">
        <v>11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860</v>
      </c>
      <c r="G175" s="19">
        <f t="shared" ref="G175:J175" si="76">SUM(G166:G174)</f>
        <v>24.649999999999995</v>
      </c>
      <c r="H175" s="19">
        <f t="shared" si="76"/>
        <v>25.629999999999995</v>
      </c>
      <c r="I175" s="19">
        <f t="shared" si="76"/>
        <v>102.25999999999999</v>
      </c>
      <c r="J175" s="19">
        <f t="shared" si="76"/>
        <v>705.38999999999987</v>
      </c>
      <c r="K175" s="25"/>
      <c r="L175" s="19">
        <f t="shared" ref="L175" si="77">SUM(L166:L174)</f>
        <v>90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860</v>
      </c>
      <c r="G176" s="32">
        <f t="shared" ref="G176" si="78">G165+G175</f>
        <v>24.649999999999995</v>
      </c>
      <c r="H176" s="32">
        <f t="shared" ref="H176" si="79">H165+H175</f>
        <v>25.629999999999995</v>
      </c>
      <c r="I176" s="32">
        <f t="shared" ref="I176" si="80">I165+I175</f>
        <v>102.25999999999999</v>
      </c>
      <c r="J176" s="32">
        <f t="shared" ref="J176:L176" si="81">J165+J175</f>
        <v>705.38999999999987</v>
      </c>
      <c r="K176" s="32"/>
      <c r="L176" s="32">
        <f t="shared" si="81"/>
        <v>90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2">SUM(G177:G183)</f>
        <v>0</v>
      </c>
      <c r="H184" s="19">
        <f t="shared" si="82"/>
        <v>0</v>
      </c>
      <c r="I184" s="19">
        <f t="shared" si="82"/>
        <v>0</v>
      </c>
      <c r="J184" s="19">
        <f t="shared" si="82"/>
        <v>0</v>
      </c>
      <c r="K184" s="25"/>
      <c r="L184" s="19">
        <f t="shared" ref="L184" si="83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67</v>
      </c>
      <c r="F185" s="43">
        <v>60</v>
      </c>
      <c r="G185" s="43">
        <v>0.85</v>
      </c>
      <c r="H185" s="43">
        <v>3.65</v>
      </c>
      <c r="I185" s="43">
        <v>5.0199999999999996</v>
      </c>
      <c r="J185" s="43">
        <v>56.34</v>
      </c>
      <c r="K185" s="44">
        <v>363</v>
      </c>
      <c r="L185" s="43">
        <v>2.8</v>
      </c>
    </row>
    <row r="186" spans="1:12" ht="1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8.68</v>
      </c>
      <c r="H186" s="43">
        <v>7.09</v>
      </c>
      <c r="I186" s="43">
        <v>28.3</v>
      </c>
      <c r="J186" s="43">
        <v>123.5</v>
      </c>
      <c r="K186" s="44">
        <v>197</v>
      </c>
      <c r="L186" s="43">
        <v>12</v>
      </c>
    </row>
    <row r="187" spans="1:12" ht="15">
      <c r="A187" s="23"/>
      <c r="B187" s="15"/>
      <c r="C187" s="11"/>
      <c r="D187" s="7" t="s">
        <v>28</v>
      </c>
      <c r="E187" s="42" t="s">
        <v>58</v>
      </c>
      <c r="F187" s="43">
        <v>100</v>
      </c>
      <c r="G187" s="43">
        <v>7.88</v>
      </c>
      <c r="H187" s="43">
        <v>4.1399999999999997</v>
      </c>
      <c r="I187" s="43">
        <v>9.74</v>
      </c>
      <c r="J187" s="43">
        <v>95.78</v>
      </c>
      <c r="K187" s="44">
        <v>11</v>
      </c>
      <c r="L187" s="43">
        <v>39.200000000000003</v>
      </c>
    </row>
    <row r="188" spans="1:12" ht="15">
      <c r="A188" s="23"/>
      <c r="B188" s="15"/>
      <c r="C188" s="11"/>
      <c r="D188" s="7" t="s">
        <v>29</v>
      </c>
      <c r="E188" s="42" t="s">
        <v>59</v>
      </c>
      <c r="F188" s="43">
        <v>150</v>
      </c>
      <c r="G188" s="43">
        <v>3.51</v>
      </c>
      <c r="H188" s="43">
        <v>12.89</v>
      </c>
      <c r="I188" s="43">
        <v>25.66</v>
      </c>
      <c r="J188" s="43">
        <v>261.02999999999997</v>
      </c>
      <c r="K188" s="44">
        <v>312</v>
      </c>
      <c r="L188" s="43">
        <v>17</v>
      </c>
    </row>
    <row r="189" spans="1:12" ht="15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5</v>
      </c>
      <c r="J189" s="43">
        <v>19.98</v>
      </c>
      <c r="K189" s="44">
        <v>420</v>
      </c>
      <c r="L189" s="43">
        <v>2</v>
      </c>
    </row>
    <row r="190" spans="1:12" ht="15">
      <c r="A190" s="23"/>
      <c r="B190" s="15"/>
      <c r="C190" s="11"/>
      <c r="D190" s="7" t="s">
        <v>31</v>
      </c>
      <c r="E190" s="42" t="s">
        <v>39</v>
      </c>
      <c r="F190" s="43">
        <v>20</v>
      </c>
      <c r="G190" s="43">
        <v>1.9</v>
      </c>
      <c r="H190" s="43">
        <v>0.2</v>
      </c>
      <c r="I190" s="43">
        <v>12.3</v>
      </c>
      <c r="J190" s="43">
        <v>58.6</v>
      </c>
      <c r="K190" s="44">
        <v>108</v>
      </c>
      <c r="L190" s="43">
        <v>3.5</v>
      </c>
    </row>
    <row r="191" spans="1:12" ht="1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1.6</v>
      </c>
      <c r="H191" s="43">
        <v>0.22</v>
      </c>
      <c r="I191" s="43">
        <v>13.96</v>
      </c>
      <c r="J191" s="43">
        <v>65.42</v>
      </c>
      <c r="K191" s="44">
        <v>110</v>
      </c>
      <c r="L191" s="43">
        <v>2.5</v>
      </c>
    </row>
    <row r="192" spans="1:12" ht="15">
      <c r="A192" s="23"/>
      <c r="B192" s="15"/>
      <c r="C192" s="11"/>
      <c r="D192" s="6" t="s">
        <v>42</v>
      </c>
      <c r="E192" s="42" t="s">
        <v>41</v>
      </c>
      <c r="F192" s="43">
        <v>100</v>
      </c>
      <c r="G192" s="43">
        <v>0.4</v>
      </c>
      <c r="H192" s="43">
        <v>0.4</v>
      </c>
      <c r="I192" s="43">
        <v>9.8000000000000007</v>
      </c>
      <c r="J192" s="43">
        <v>44.4</v>
      </c>
      <c r="K192" s="44">
        <v>403</v>
      </c>
      <c r="L192" s="43">
        <v>11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4">SUM(G185:G193)</f>
        <v>24.82</v>
      </c>
      <c r="H194" s="19">
        <f t="shared" si="84"/>
        <v>28.589999999999996</v>
      </c>
      <c r="I194" s="19">
        <f t="shared" si="84"/>
        <v>109.77999999999999</v>
      </c>
      <c r="J194" s="19">
        <f t="shared" si="84"/>
        <v>725.05</v>
      </c>
      <c r="K194" s="25"/>
      <c r="L194" s="19">
        <f t="shared" ref="L194" si="85">SUM(L185:L193)</f>
        <v>90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860</v>
      </c>
      <c r="G195" s="32">
        <f t="shared" ref="G195" si="86">G184+G194</f>
        <v>24.82</v>
      </c>
      <c r="H195" s="32">
        <f t="shared" ref="H195" si="87">H184+H194</f>
        <v>28.589999999999996</v>
      </c>
      <c r="I195" s="32">
        <f t="shared" ref="I195" si="88">I184+I194</f>
        <v>109.77999999999999</v>
      </c>
      <c r="J195" s="32">
        <f t="shared" ref="J195:L195" si="89">J184+J194</f>
        <v>725.05</v>
      </c>
      <c r="K195" s="32"/>
      <c r="L195" s="32">
        <f t="shared" si="89"/>
        <v>90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788</v>
      </c>
      <c r="G196" s="34">
        <f t="shared" ref="G196:J196" si="90">(G24+G43+G62+G81+G100+G119+G138+G157+G176+G195)/(IF(G24=0,0,1)+IF(G43=0,0,1)+IF(G62=0,0,1)+IF(G81=0,0,1)+IF(G100=0,0,1)+IF(G119=0,0,1)+IF(G138=0,0,1)+IF(G157=0,0,1)+IF(G176=0,0,1)+IF(G195=0,0,1))</f>
        <v>24.758400000000002</v>
      </c>
      <c r="H196" s="34">
        <f t="shared" si="90"/>
        <v>27.270999999999997</v>
      </c>
      <c r="I196" s="34">
        <f t="shared" si="90"/>
        <v>104.78899999999999</v>
      </c>
      <c r="J196" s="34">
        <f t="shared" si="90"/>
        <v>724.63900000000001</v>
      </c>
      <c r="K196" s="34"/>
      <c r="L196" s="34">
        <f t="shared" ref="L196" si="91">(L24+L43+L62+L81+L100+L119+L138+L157+L176+L195)/(IF(L24=0,0,1)+IF(L43=0,0,1)+IF(L62=0,0,1)+IF(L81=0,0,1)+IF(L100=0,0,1)+IF(L119=0,0,1)+IF(L138=0,0,1)+IF(L157=0,0,1)+IF(L176=0,0,1)+IF(L195=0,0,1))</f>
        <v>90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ЯКОВА</cp:lastModifiedBy>
  <cp:lastPrinted>2025-01-10T08:48:32Z</cp:lastPrinted>
  <dcterms:created xsi:type="dcterms:W3CDTF">2022-05-16T14:23:56Z</dcterms:created>
  <dcterms:modified xsi:type="dcterms:W3CDTF">2025-02-02T17:26:50Z</dcterms:modified>
</cp:coreProperties>
</file>